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terstrassedu-my.sharepoint.com/personal/patrick_meier_unterstrass_edu/Documents/Buchprojekt Mathematischer Unterrichtseinsteig/Band 2/"/>
    </mc:Choice>
  </mc:AlternateContent>
  <xr:revisionPtr revIDLastSave="254" documentId="8_{949C4B63-0EA0-49C5-A69A-9E117FC61412}" xr6:coauthVersionLast="47" xr6:coauthVersionMax="47" xr10:uidLastSave="{3EE30798-F07D-4C18-A4FD-F06B5406E128}"/>
  <bookViews>
    <workbookView xWindow="-108" yWindow="-108" windowWidth="23256" windowHeight="13896" activeTab="3" xr2:uid="{ABFE8B85-EA6D-4267-94C9-52535F5E7815}"/>
  </bookViews>
  <sheets>
    <sheet name="Band 2 Aufgabe 45" sheetId="2" r:id="rId1"/>
    <sheet name="Band 2 Aufgabe 48" sheetId="3" r:id="rId2"/>
    <sheet name="Band 2 Aufgabe 49" sheetId="4" r:id="rId3"/>
    <sheet name="Band 2 Aufgabe 73" sheetId="6" r:id="rId4"/>
    <sheet name="Band 2 Aufgabe 98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4" l="1"/>
  <c r="I10" i="4"/>
  <c r="H9" i="4" s="1"/>
  <c r="G8" i="4" s="1"/>
  <c r="G10" i="4"/>
  <c r="E10" i="4"/>
  <c r="C10" i="4"/>
  <c r="D9" i="4" s="1"/>
  <c r="E8" i="4" s="1"/>
  <c r="F5" i="4"/>
  <c r="I4" i="4"/>
  <c r="H5" i="4" s="1"/>
  <c r="G6" i="4" s="1"/>
  <c r="G4" i="4"/>
  <c r="E4" i="4"/>
  <c r="C4" i="4"/>
  <c r="D5" i="4" s="1"/>
  <c r="E6" i="4" s="1"/>
  <c r="AB12" i="3"/>
  <c r="Z10" i="3"/>
  <c r="Z6" i="3" s="1"/>
  <c r="AD6" i="3" s="1"/>
  <c r="AD12" i="3" s="1"/>
  <c r="X4" i="3"/>
  <c r="X8" i="3" s="1"/>
  <c r="R7" i="2"/>
  <c r="R5" i="2"/>
  <c r="P9" i="2"/>
  <c r="N9" i="2"/>
  <c r="L9" i="2"/>
  <c r="R3" i="2"/>
  <c r="F7" i="4" l="1"/>
  <c r="Z12" i="3"/>
  <c r="R16" i="3" s="1"/>
  <c r="X16" i="3" l="1"/>
  <c r="AD16" i="3" s="1"/>
  <c r="AB18" i="3" s="1"/>
  <c r="R20" i="3" s="1"/>
  <c r="X22" i="3" s="1"/>
  <c r="AD22" i="3" s="1"/>
</calcChain>
</file>

<file path=xl/sharedStrings.xml><?xml version="1.0" encoding="utf-8"?>
<sst xmlns="http://schemas.openxmlformats.org/spreadsheetml/2006/main" count="277" uniqueCount="30">
  <si>
    <t>+</t>
  </si>
  <si>
    <t>-</t>
  </si>
  <si>
    <t>=</t>
  </si>
  <si>
    <t>x</t>
  </si>
  <si>
    <t>Start</t>
  </si>
  <si>
    <t>Ziel</t>
  </si>
  <si>
    <t>:</t>
  </si>
  <si>
    <t xml:space="preserve"> </t>
  </si>
  <si>
    <t>?</t>
  </si>
  <si>
    <t>2   1</t>
  </si>
  <si>
    <t>1   1</t>
  </si>
  <si>
    <t>2   2</t>
  </si>
  <si>
    <t>2   6</t>
  </si>
  <si>
    <t>1  4   1</t>
  </si>
  <si>
    <t>5   2</t>
  </si>
  <si>
    <t>3   2</t>
  </si>
  <si>
    <t>1  3</t>
  </si>
  <si>
    <t>3   1</t>
  </si>
  <si>
    <t>4   1</t>
  </si>
  <si>
    <t>5  1</t>
  </si>
  <si>
    <t>2  2  1</t>
  </si>
  <si>
    <t>2   1   1</t>
  </si>
  <si>
    <t>1   2   1</t>
  </si>
  <si>
    <t>5   1</t>
  </si>
  <si>
    <t>Lösung</t>
  </si>
  <si>
    <t>Aufgabe 73, Sudoku</t>
  </si>
  <si>
    <t>Aufgabe 98,  Nonogram</t>
  </si>
  <si>
    <t>Aufgabe 49; Doppelte Zahlenmauer</t>
  </si>
  <si>
    <t>Aufgabe 48, Zahlenschlange</t>
  </si>
  <si>
    <t>Aufgabe 45; Additions- und Subtraktionsrätsel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</si>
</sst>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4"/>
      <color rgb="FF000000"/>
      <name val="Times New Roman"/>
      <family val="1"/>
    </font>
    <font>
      <sz val="2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rgb="FF000000"/>
      <name val="Calibri"/>
      <family val="2"/>
    </font>
    <font>
      <b/>
      <sz val="20"/>
      <color theme="1"/>
      <name val="Calibri"/>
      <family val="2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12"/>
      <color theme="1"/>
      <name val="Calibri"/>
      <family val="2"/>
    </font>
    <font>
      <b/>
      <sz val="20"/>
      <color rgb="FFFF0000"/>
      <name val="Calibri"/>
      <family val="2"/>
    </font>
    <font>
      <b/>
      <sz val="14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49998474074526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Dashed">
        <color indexed="64"/>
      </right>
      <top style="thick">
        <color indexed="64"/>
      </top>
      <bottom style="thick">
        <color indexed="64"/>
      </bottom>
      <diagonal/>
    </border>
    <border>
      <left/>
      <right style="mediumDashed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Dashed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mediumDashed">
        <color indexed="64"/>
      </bottom>
      <diagonal/>
    </border>
    <border>
      <left/>
      <right style="mediumDashed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Dashed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7" fillId="0" borderId="0" xfId="0" applyFont="1"/>
    <xf numFmtId="0" fontId="7" fillId="0" borderId="1" xfId="0" applyFont="1" applyBorder="1" applyAlignment="1">
      <alignment horizontal="center"/>
    </xf>
    <xf numFmtId="0" fontId="7" fillId="8" borderId="2" xfId="0" applyFont="1" applyFill="1" applyBorder="1" applyAlignment="1">
      <alignment horizontal="right"/>
    </xf>
    <xf numFmtId="0" fontId="7" fillId="8" borderId="5" xfId="0" applyFont="1" applyFill="1" applyBorder="1" applyAlignment="1">
      <alignment horizontal="center"/>
    </xf>
    <xf numFmtId="0" fontId="7" fillId="8" borderId="5" xfId="0" applyFont="1" applyFill="1" applyBorder="1" applyAlignment="1">
      <alignment horizontal="center" wrapTex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9" borderId="14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9" borderId="17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9" borderId="15" xfId="0" applyFont="1" applyFill="1" applyBorder="1" applyAlignment="1">
      <alignment horizontal="center" vertical="center"/>
    </xf>
    <xf numFmtId="0" fontId="7" fillId="10" borderId="18" xfId="0" applyFont="1" applyFill="1" applyBorder="1" applyAlignment="1">
      <alignment horizontal="center" vertical="center"/>
    </xf>
    <xf numFmtId="0" fontId="7" fillId="10" borderId="21" xfId="0" applyFont="1" applyFill="1" applyBorder="1" applyAlignment="1">
      <alignment horizontal="center" vertical="center"/>
    </xf>
    <xf numFmtId="0" fontId="7" fillId="10" borderId="16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7" fillId="10" borderId="20" xfId="0" applyFont="1" applyFill="1" applyBorder="1" applyAlignment="1">
      <alignment horizontal="center" vertical="center"/>
    </xf>
    <xf numFmtId="0" fontId="7" fillId="10" borderId="15" xfId="0" applyFont="1" applyFill="1" applyBorder="1" applyAlignment="1">
      <alignment horizontal="center" vertical="center"/>
    </xf>
    <xf numFmtId="0" fontId="7" fillId="10" borderId="14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10" borderId="17" xfId="0" applyFont="1" applyFill="1" applyBorder="1" applyAlignment="1">
      <alignment horizontal="center" vertical="center"/>
    </xf>
    <xf numFmtId="0" fontId="7" fillId="10" borderId="19" xfId="0" applyFont="1" applyFill="1" applyBorder="1" applyAlignment="1">
      <alignment horizontal="center" vertical="center"/>
    </xf>
    <xf numFmtId="0" fontId="7" fillId="9" borderId="18" xfId="0" applyFont="1" applyFill="1" applyBorder="1" applyAlignment="1">
      <alignment horizontal="center" vertical="center"/>
    </xf>
    <xf numFmtId="0" fontId="7" fillId="9" borderId="19" xfId="0" applyFont="1" applyFill="1" applyBorder="1" applyAlignment="1">
      <alignment horizontal="center" vertical="center"/>
    </xf>
    <xf numFmtId="0" fontId="7" fillId="9" borderId="20" xfId="0" applyFont="1" applyFill="1" applyBorder="1" applyAlignment="1">
      <alignment horizontal="center" vertical="center"/>
    </xf>
    <xf numFmtId="0" fontId="7" fillId="9" borderId="16" xfId="0" applyFont="1" applyFill="1" applyBorder="1" applyAlignment="1">
      <alignment horizontal="center" vertical="center"/>
    </xf>
    <xf numFmtId="0" fontId="7" fillId="9" borderId="2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7" borderId="12" xfId="0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10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2381</xdr:colOff>
      <xdr:row>3</xdr:row>
      <xdr:rowOff>0</xdr:rowOff>
    </xdr:from>
    <xdr:to>
      <xdr:col>13</xdr:col>
      <xdr:colOff>373856</xdr:colOff>
      <xdr:row>3</xdr:row>
      <xdr:rowOff>328613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FAEB06DE-E796-ED1A-5695-920E1DBC8428}"/>
            </a:ext>
          </a:extLst>
        </xdr:cNvPr>
        <xdr:cNvSpPr txBox="1"/>
      </xdr:nvSpPr>
      <xdr:spPr>
        <a:xfrm>
          <a:off x="3431381" y="714375"/>
          <a:ext cx="1895475" cy="328613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/>
            <a:t>Beachte "Punkt" vor "Strich"!!!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10</xdr:row>
      <xdr:rowOff>57150</xdr:rowOff>
    </xdr:from>
    <xdr:to>
      <xdr:col>0</xdr:col>
      <xdr:colOff>419100</xdr:colOff>
      <xdr:row>10</xdr:row>
      <xdr:rowOff>542925</xdr:rowOff>
    </xdr:to>
    <xdr:cxnSp macro="">
      <xdr:nvCxnSpPr>
        <xdr:cNvPr id="4" name="Gerade Verbindung mit Pfeil 3">
          <a:extLst>
            <a:ext uri="{FF2B5EF4-FFF2-40B4-BE49-F238E27FC236}">
              <a16:creationId xmlns:a16="http://schemas.microsoft.com/office/drawing/2014/main" id="{4600E8D1-6F78-D0C6-522F-EB0F95EDDDFF}"/>
            </a:ext>
          </a:extLst>
        </xdr:cNvPr>
        <xdr:cNvCxnSpPr/>
      </xdr:nvCxnSpPr>
      <xdr:spPr>
        <a:xfrm flipV="1">
          <a:off x="419100" y="6915150"/>
          <a:ext cx="0" cy="485775"/>
        </a:xfrm>
        <a:prstGeom prst="straightConnector1">
          <a:avLst/>
        </a:prstGeom>
        <a:ln w="38100"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9</xdr:row>
      <xdr:rowOff>28575</xdr:rowOff>
    </xdr:from>
    <xdr:to>
      <xdr:col>1</xdr:col>
      <xdr:colOff>390525</xdr:colOff>
      <xdr:row>9</xdr:row>
      <xdr:rowOff>514350</xdr:rowOff>
    </xdr:to>
    <xdr:cxnSp macro="">
      <xdr:nvCxnSpPr>
        <xdr:cNvPr id="5" name="Gerade Verbindung mit Pfeil 4">
          <a:extLst>
            <a:ext uri="{FF2B5EF4-FFF2-40B4-BE49-F238E27FC236}">
              <a16:creationId xmlns:a16="http://schemas.microsoft.com/office/drawing/2014/main" id="{EF6F50BD-12B2-4A92-8B64-9B2DCE233F82}"/>
            </a:ext>
          </a:extLst>
        </xdr:cNvPr>
        <xdr:cNvCxnSpPr/>
      </xdr:nvCxnSpPr>
      <xdr:spPr>
        <a:xfrm flipV="1">
          <a:off x="1152525" y="6315075"/>
          <a:ext cx="0" cy="485775"/>
        </a:xfrm>
        <a:prstGeom prst="straightConnector1">
          <a:avLst/>
        </a:prstGeom>
        <a:ln w="38100"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400050</xdr:colOff>
      <xdr:row>8</xdr:row>
      <xdr:rowOff>28575</xdr:rowOff>
    </xdr:from>
    <xdr:to>
      <xdr:col>2</xdr:col>
      <xdr:colOff>400050</xdr:colOff>
      <xdr:row>8</xdr:row>
      <xdr:rowOff>514350</xdr:rowOff>
    </xdr:to>
    <xdr:cxnSp macro="">
      <xdr:nvCxnSpPr>
        <xdr:cNvPr id="6" name="Gerade Verbindung mit Pfeil 5">
          <a:extLst>
            <a:ext uri="{FF2B5EF4-FFF2-40B4-BE49-F238E27FC236}">
              <a16:creationId xmlns:a16="http://schemas.microsoft.com/office/drawing/2014/main" id="{7306C66F-D04F-4E9E-BE89-D75120383C8F}"/>
            </a:ext>
          </a:extLst>
        </xdr:cNvPr>
        <xdr:cNvCxnSpPr/>
      </xdr:nvCxnSpPr>
      <xdr:spPr>
        <a:xfrm flipV="1">
          <a:off x="1924050" y="5743575"/>
          <a:ext cx="0" cy="485775"/>
        </a:xfrm>
        <a:prstGeom prst="straightConnector1">
          <a:avLst/>
        </a:prstGeom>
        <a:ln w="38100"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428625</xdr:colOff>
      <xdr:row>7</xdr:row>
      <xdr:rowOff>28575</xdr:rowOff>
    </xdr:from>
    <xdr:to>
      <xdr:col>3</xdr:col>
      <xdr:colOff>428625</xdr:colOff>
      <xdr:row>7</xdr:row>
      <xdr:rowOff>514350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9DA8259C-D5C1-4BD7-A9FC-139193E89FCD}"/>
            </a:ext>
          </a:extLst>
        </xdr:cNvPr>
        <xdr:cNvCxnSpPr/>
      </xdr:nvCxnSpPr>
      <xdr:spPr>
        <a:xfrm flipV="1">
          <a:off x="2714625" y="5172075"/>
          <a:ext cx="0" cy="485775"/>
        </a:xfrm>
        <a:prstGeom prst="straightConnector1">
          <a:avLst/>
        </a:prstGeom>
        <a:ln w="38100"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409575</xdr:colOff>
      <xdr:row>5</xdr:row>
      <xdr:rowOff>28575</xdr:rowOff>
    </xdr:from>
    <xdr:to>
      <xdr:col>3</xdr:col>
      <xdr:colOff>419100</xdr:colOff>
      <xdr:row>6</xdr:row>
      <xdr:rowOff>28575</xdr:rowOff>
    </xdr:to>
    <xdr:cxnSp macro="">
      <xdr:nvCxnSpPr>
        <xdr:cNvPr id="8" name="Gerade Verbindung mit Pfeil 7">
          <a:extLst>
            <a:ext uri="{FF2B5EF4-FFF2-40B4-BE49-F238E27FC236}">
              <a16:creationId xmlns:a16="http://schemas.microsoft.com/office/drawing/2014/main" id="{78B2AF04-2F1F-4900-89C7-899F951DA189}"/>
            </a:ext>
          </a:extLst>
        </xdr:cNvPr>
        <xdr:cNvCxnSpPr/>
      </xdr:nvCxnSpPr>
      <xdr:spPr>
        <a:xfrm>
          <a:off x="2695575" y="4029075"/>
          <a:ext cx="9525" cy="571500"/>
        </a:xfrm>
        <a:prstGeom prst="straightConnector1">
          <a:avLst/>
        </a:prstGeom>
        <a:ln w="38100"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409575</xdr:colOff>
      <xdr:row>4</xdr:row>
      <xdr:rowOff>38100</xdr:rowOff>
    </xdr:from>
    <xdr:to>
      <xdr:col>2</xdr:col>
      <xdr:colOff>419100</xdr:colOff>
      <xdr:row>5</xdr:row>
      <xdr:rowOff>38100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650C3538-0CC9-4729-97C0-2605E4B4BF8B}"/>
            </a:ext>
          </a:extLst>
        </xdr:cNvPr>
        <xdr:cNvCxnSpPr/>
      </xdr:nvCxnSpPr>
      <xdr:spPr>
        <a:xfrm>
          <a:off x="1933575" y="3467100"/>
          <a:ext cx="9525" cy="571500"/>
        </a:xfrm>
        <a:prstGeom prst="straightConnector1">
          <a:avLst/>
        </a:prstGeom>
        <a:ln w="38100"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381000</xdr:colOff>
      <xdr:row>3</xdr:row>
      <xdr:rowOff>28575</xdr:rowOff>
    </xdr:from>
    <xdr:to>
      <xdr:col>1</xdr:col>
      <xdr:colOff>390525</xdr:colOff>
      <xdr:row>4</xdr:row>
      <xdr:rowOff>28575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1B4C7108-FF53-41F2-8208-44749CF5AF16}"/>
            </a:ext>
          </a:extLst>
        </xdr:cNvPr>
        <xdr:cNvCxnSpPr/>
      </xdr:nvCxnSpPr>
      <xdr:spPr>
        <a:xfrm>
          <a:off x="1143000" y="2886075"/>
          <a:ext cx="9525" cy="571500"/>
        </a:xfrm>
        <a:prstGeom prst="straightConnector1">
          <a:avLst/>
        </a:prstGeom>
        <a:ln w="38100"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2</xdr:row>
      <xdr:rowOff>9525</xdr:rowOff>
    </xdr:from>
    <xdr:to>
      <xdr:col>0</xdr:col>
      <xdr:colOff>390525</xdr:colOff>
      <xdr:row>3</xdr:row>
      <xdr:rowOff>9525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E7505F37-EF93-480F-AD2A-2D146CFDAB44}"/>
            </a:ext>
          </a:extLst>
        </xdr:cNvPr>
        <xdr:cNvCxnSpPr/>
      </xdr:nvCxnSpPr>
      <xdr:spPr>
        <a:xfrm>
          <a:off x="381000" y="2295525"/>
          <a:ext cx="9525" cy="571500"/>
        </a:xfrm>
        <a:prstGeom prst="straightConnector1">
          <a:avLst/>
        </a:prstGeom>
        <a:ln w="38100"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142875</xdr:colOff>
      <xdr:row>1</xdr:row>
      <xdr:rowOff>352425</xdr:rowOff>
    </xdr:from>
    <xdr:to>
      <xdr:col>23</xdr:col>
      <xdr:colOff>153571</xdr:colOff>
      <xdr:row>11</xdr:row>
      <xdr:rowOff>76959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21962545-94F7-FC5C-678F-896BFAA3B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86875" y="923925"/>
          <a:ext cx="8392696" cy="54395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52691-803C-4F6C-BD6E-AB4B35B26DA0}">
  <dimension ref="A1:T9"/>
  <sheetViews>
    <sheetView workbookViewId="0">
      <selection activeCell="G11" sqref="G11"/>
    </sheetView>
  </sheetViews>
  <sheetFormatPr baseColWidth="10" defaultColWidth="7.44140625" defaultRowHeight="33.75" customHeight="1" x14ac:dyDescent="0.3"/>
  <sheetData>
    <row r="1" spans="1:20" s="87" customFormat="1" ht="18" x14ac:dyDescent="0.35">
      <c r="A1" s="87" t="s">
        <v>29</v>
      </c>
    </row>
    <row r="3" spans="1:20" ht="33.75" customHeight="1" x14ac:dyDescent="0.3">
      <c r="B3" s="2">
        <v>20</v>
      </c>
      <c r="C3" s="2" t="s">
        <v>0</v>
      </c>
      <c r="D3" s="2"/>
      <c r="E3" s="2" t="s">
        <v>1</v>
      </c>
      <c r="F3" s="2"/>
      <c r="G3" s="2" t="s">
        <v>2</v>
      </c>
      <c r="H3" s="2">
        <v>22</v>
      </c>
      <c r="L3" s="2">
        <v>20</v>
      </c>
      <c r="M3" s="2" t="s">
        <v>0</v>
      </c>
      <c r="N3" s="4">
        <v>5</v>
      </c>
      <c r="O3" s="2" t="s">
        <v>1</v>
      </c>
      <c r="P3" s="4">
        <v>3</v>
      </c>
      <c r="Q3" s="2" t="s">
        <v>2</v>
      </c>
      <c r="R3" s="2">
        <f>L3+N3-P3</f>
        <v>22</v>
      </c>
    </row>
    <row r="4" spans="1:20" ht="33.75" customHeight="1" x14ac:dyDescent="0.3">
      <c r="B4" s="2" t="s">
        <v>0</v>
      </c>
      <c r="C4" s="3"/>
      <c r="D4" s="2" t="s">
        <v>0</v>
      </c>
      <c r="E4" s="3"/>
      <c r="F4" s="2" t="s">
        <v>0</v>
      </c>
      <c r="G4" s="3"/>
      <c r="H4" s="3"/>
      <c r="L4" s="2" t="s">
        <v>0</v>
      </c>
      <c r="M4" s="3"/>
      <c r="N4" s="2" t="s">
        <v>0</v>
      </c>
      <c r="O4" s="3"/>
      <c r="P4" s="2" t="s">
        <v>0</v>
      </c>
      <c r="Q4" s="3"/>
      <c r="R4" s="3"/>
    </row>
    <row r="5" spans="1:20" ht="33.75" customHeight="1" x14ac:dyDescent="0.3">
      <c r="B5" s="2"/>
      <c r="C5" s="2" t="s">
        <v>0</v>
      </c>
      <c r="D5" s="2"/>
      <c r="E5" s="2" t="s">
        <v>1</v>
      </c>
      <c r="F5" s="2"/>
      <c r="G5" s="2" t="s">
        <v>2</v>
      </c>
      <c r="H5" s="2">
        <v>8</v>
      </c>
      <c r="L5" s="4">
        <v>4</v>
      </c>
      <c r="M5" s="2" t="s">
        <v>0</v>
      </c>
      <c r="N5" s="4">
        <v>8</v>
      </c>
      <c r="O5" s="2" t="s">
        <v>1</v>
      </c>
      <c r="P5" s="4">
        <v>4</v>
      </c>
      <c r="Q5" s="2" t="s">
        <v>2</v>
      </c>
      <c r="R5" s="2">
        <f>L5+N5-P5</f>
        <v>8</v>
      </c>
    </row>
    <row r="6" spans="1:20" ht="33.75" customHeight="1" x14ac:dyDescent="0.3">
      <c r="B6" s="2" t="s">
        <v>1</v>
      </c>
      <c r="C6" s="3"/>
      <c r="D6" s="2" t="s">
        <v>1</v>
      </c>
      <c r="E6" s="3"/>
      <c r="F6" s="2" t="s">
        <v>1</v>
      </c>
      <c r="G6" s="3"/>
      <c r="H6" s="3"/>
      <c r="L6" s="2" t="s">
        <v>1</v>
      </c>
      <c r="M6" s="3"/>
      <c r="N6" s="2" t="s">
        <v>1</v>
      </c>
      <c r="O6" s="3"/>
      <c r="P6" s="2" t="s">
        <v>1</v>
      </c>
      <c r="Q6" s="3"/>
      <c r="R6" s="3"/>
    </row>
    <row r="7" spans="1:20" ht="33.75" customHeight="1" x14ac:dyDescent="0.3">
      <c r="B7" s="2"/>
      <c r="C7" s="2" t="s">
        <v>0</v>
      </c>
      <c r="D7" s="2"/>
      <c r="E7" s="2" t="s">
        <v>0</v>
      </c>
      <c r="F7" s="2"/>
      <c r="G7" s="2" t="s">
        <v>2</v>
      </c>
      <c r="H7" s="2">
        <v>9</v>
      </c>
      <c r="L7" s="4">
        <v>2</v>
      </c>
      <c r="M7" s="2" t="s">
        <v>0</v>
      </c>
      <c r="N7" s="4">
        <v>4</v>
      </c>
      <c r="O7" s="2" t="s">
        <v>0</v>
      </c>
      <c r="P7" s="4">
        <v>3</v>
      </c>
      <c r="Q7" s="2" t="s">
        <v>2</v>
      </c>
      <c r="R7" s="2">
        <f>L7+N7+P7</f>
        <v>9</v>
      </c>
    </row>
    <row r="8" spans="1:20" ht="33.75" customHeight="1" x14ac:dyDescent="0.3">
      <c r="B8" s="2" t="s">
        <v>2</v>
      </c>
      <c r="C8" s="3"/>
      <c r="D8" s="2" t="s">
        <v>2</v>
      </c>
      <c r="E8" s="3"/>
      <c r="F8" s="2" t="s">
        <v>2</v>
      </c>
      <c r="G8" s="3"/>
      <c r="H8" s="3"/>
      <c r="L8" s="2" t="s">
        <v>2</v>
      </c>
      <c r="M8" s="3"/>
      <c r="N8" s="2" t="s">
        <v>2</v>
      </c>
      <c r="O8" s="3"/>
      <c r="P8" s="2" t="s">
        <v>2</v>
      </c>
      <c r="Q8" s="3"/>
      <c r="R8" s="3"/>
    </row>
    <row r="9" spans="1:20" ht="33.75" customHeight="1" x14ac:dyDescent="0.35">
      <c r="B9" s="2">
        <v>22</v>
      </c>
      <c r="C9" s="3"/>
      <c r="D9" s="2">
        <v>9</v>
      </c>
      <c r="E9" s="3"/>
      <c r="F9" s="2">
        <v>4</v>
      </c>
      <c r="G9" s="3"/>
      <c r="H9" s="3"/>
      <c r="K9" s="1"/>
      <c r="L9" s="2">
        <f>L3+L5-L7</f>
        <v>22</v>
      </c>
      <c r="M9" s="3"/>
      <c r="N9" s="2">
        <f>N3+N5-N7</f>
        <v>9</v>
      </c>
      <c r="O9" s="3"/>
      <c r="P9" s="2">
        <f>P3+P5-P7</f>
        <v>4</v>
      </c>
      <c r="Q9" s="3"/>
      <c r="R9" s="3"/>
      <c r="T9" s="1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1168E-93C2-4772-8F28-C63CE3EAE11E}">
  <dimension ref="A1:AD23"/>
  <sheetViews>
    <sheetView zoomScaleNormal="100" workbookViewId="0">
      <selection activeCell="H2" sqref="H2"/>
    </sheetView>
  </sheetViews>
  <sheetFormatPr baseColWidth="10" defaultColWidth="5.6640625" defaultRowHeight="28.5" customHeight="1" x14ac:dyDescent="0.3"/>
  <cols>
    <col min="2" max="17" width="5.6640625" style="5"/>
    <col min="18" max="18" width="6.33203125" style="5" customWidth="1"/>
  </cols>
  <sheetData>
    <row r="1" spans="1:30" s="87" customFormat="1" ht="18" x14ac:dyDescent="0.35">
      <c r="A1" s="87" t="s">
        <v>28</v>
      </c>
    </row>
    <row r="2" spans="1:30" ht="28.5" customHeight="1" x14ac:dyDescent="0.5">
      <c r="B2" s="19"/>
    </row>
    <row r="3" spans="1:30" ht="28.5" customHeight="1" x14ac:dyDescent="0.3">
      <c r="B3" s="13" t="s">
        <v>4</v>
      </c>
      <c r="R3" s="13" t="s">
        <v>4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ht="28.5" customHeight="1" x14ac:dyDescent="0.3">
      <c r="B4" s="6">
        <v>3</v>
      </c>
      <c r="C4" s="6" t="s">
        <v>0</v>
      </c>
      <c r="D4" s="6">
        <v>7</v>
      </c>
      <c r="E4" s="7" t="s">
        <v>3</v>
      </c>
      <c r="F4" s="6">
        <v>2</v>
      </c>
      <c r="G4" s="9" t="s">
        <v>2</v>
      </c>
      <c r="H4" s="14" t="s">
        <v>7</v>
      </c>
      <c r="R4" s="6">
        <v>3</v>
      </c>
      <c r="S4" s="6" t="s">
        <v>0</v>
      </c>
      <c r="T4" s="6">
        <v>7</v>
      </c>
      <c r="U4" s="7" t="s">
        <v>3</v>
      </c>
      <c r="V4" s="6">
        <v>2</v>
      </c>
      <c r="W4" s="9" t="s">
        <v>2</v>
      </c>
      <c r="X4" s="14">
        <f>R4+T4*V4</f>
        <v>17</v>
      </c>
      <c r="Y4" s="5"/>
      <c r="Z4" s="5"/>
      <c r="AA4" s="5"/>
      <c r="AB4" s="5"/>
      <c r="AC4" s="5"/>
      <c r="AD4" s="5"/>
    </row>
    <row r="5" spans="1:30" ht="28.5" customHeight="1" x14ac:dyDescent="0.3">
      <c r="F5" s="10" t="s">
        <v>0</v>
      </c>
      <c r="H5" s="6" t="s">
        <v>0</v>
      </c>
      <c r="S5" s="5"/>
      <c r="T5" s="5"/>
      <c r="U5" s="5"/>
      <c r="V5" s="10" t="s">
        <v>0</v>
      </c>
      <c r="W5" s="5"/>
      <c r="X5" s="6" t="s">
        <v>0</v>
      </c>
      <c r="Y5" s="5"/>
      <c r="Z5" s="5"/>
      <c r="AA5" s="5"/>
      <c r="AB5" s="5"/>
      <c r="AC5" s="5"/>
      <c r="AD5" s="5"/>
    </row>
    <row r="6" spans="1:30" ht="28.5" customHeight="1" x14ac:dyDescent="0.3">
      <c r="B6" s="6">
        <v>13</v>
      </c>
      <c r="C6" s="8" t="s">
        <v>0</v>
      </c>
      <c r="D6" s="6">
        <v>2</v>
      </c>
      <c r="E6" s="6" t="s">
        <v>0</v>
      </c>
      <c r="F6" s="14" t="s">
        <v>7</v>
      </c>
      <c r="H6" s="6">
        <v>33</v>
      </c>
      <c r="J6" s="14" t="s">
        <v>7</v>
      </c>
      <c r="K6" s="7" t="s">
        <v>1</v>
      </c>
      <c r="L6" s="6">
        <v>14</v>
      </c>
      <c r="M6" s="9" t="s">
        <v>2</v>
      </c>
      <c r="N6" s="14" t="s">
        <v>7</v>
      </c>
      <c r="R6" s="6">
        <v>13</v>
      </c>
      <c r="S6" s="8" t="s">
        <v>0</v>
      </c>
      <c r="T6" s="6">
        <v>2</v>
      </c>
      <c r="U6" s="6" t="s">
        <v>0</v>
      </c>
      <c r="V6" s="14">
        <v>98</v>
      </c>
      <c r="W6" s="5"/>
      <c r="X6" s="6">
        <v>33</v>
      </c>
      <c r="Y6" s="5"/>
      <c r="Z6" s="14">
        <f>Z10+Z8</f>
        <v>36</v>
      </c>
      <c r="AA6" s="7" t="s">
        <v>1</v>
      </c>
      <c r="AB6" s="6">
        <v>14</v>
      </c>
      <c r="AC6" s="9" t="s">
        <v>2</v>
      </c>
      <c r="AD6" s="14">
        <f>Z6-AB6</f>
        <v>22</v>
      </c>
    </row>
    <row r="7" spans="1:30" ht="28.5" customHeight="1" x14ac:dyDescent="0.3">
      <c r="B7" s="6" t="s">
        <v>0</v>
      </c>
      <c r="F7" s="12" t="s">
        <v>2</v>
      </c>
      <c r="H7" s="10" t="s">
        <v>2</v>
      </c>
      <c r="J7" s="11" t="s">
        <v>2</v>
      </c>
      <c r="L7" s="6" t="s">
        <v>1</v>
      </c>
      <c r="N7" s="6" t="s">
        <v>1</v>
      </c>
      <c r="R7" s="6" t="s">
        <v>0</v>
      </c>
      <c r="S7" s="5"/>
      <c r="T7" s="5"/>
      <c r="U7" s="5"/>
      <c r="V7" s="12" t="s">
        <v>2</v>
      </c>
      <c r="W7" s="5"/>
      <c r="X7" s="10" t="s">
        <v>2</v>
      </c>
      <c r="Y7" s="5"/>
      <c r="Z7" s="11" t="s">
        <v>2</v>
      </c>
      <c r="AA7" s="5"/>
      <c r="AB7" s="6" t="s">
        <v>1</v>
      </c>
      <c r="AC7" s="5"/>
      <c r="AD7" s="6" t="s">
        <v>1</v>
      </c>
    </row>
    <row r="8" spans="1:30" ht="28.5" customHeight="1" x14ac:dyDescent="0.3">
      <c r="B8" s="6">
        <v>14</v>
      </c>
      <c r="F8" s="6">
        <v>100</v>
      </c>
      <c r="G8" s="6" t="s">
        <v>6</v>
      </c>
      <c r="H8" s="14" t="s">
        <v>7</v>
      </c>
      <c r="I8" s="7" t="s">
        <v>2</v>
      </c>
      <c r="J8" s="14" t="s">
        <v>7</v>
      </c>
      <c r="L8" s="6">
        <v>2</v>
      </c>
      <c r="N8" s="6">
        <v>4</v>
      </c>
      <c r="R8" s="6">
        <v>14</v>
      </c>
      <c r="S8" s="5"/>
      <c r="T8" s="5"/>
      <c r="U8" s="5"/>
      <c r="V8" s="6">
        <v>100</v>
      </c>
      <c r="W8" s="6" t="s">
        <v>6</v>
      </c>
      <c r="X8" s="14">
        <f>X4+X6</f>
        <v>50</v>
      </c>
      <c r="Y8" s="7" t="s">
        <v>2</v>
      </c>
      <c r="Z8" s="14">
        <v>2</v>
      </c>
      <c r="AA8" s="5"/>
      <c r="AB8" s="6">
        <v>2</v>
      </c>
      <c r="AC8" s="5"/>
      <c r="AD8" s="6">
        <v>4</v>
      </c>
    </row>
    <row r="9" spans="1:30" ht="28.5" customHeight="1" x14ac:dyDescent="0.3">
      <c r="B9" s="6" t="s">
        <v>0</v>
      </c>
      <c r="J9" s="8" t="s">
        <v>0</v>
      </c>
      <c r="L9" s="6" t="s">
        <v>3</v>
      </c>
      <c r="N9" s="6" t="s">
        <v>0</v>
      </c>
      <c r="R9" s="6" t="s">
        <v>0</v>
      </c>
      <c r="S9" s="5"/>
      <c r="T9" s="5"/>
      <c r="U9" s="5"/>
      <c r="V9" s="5"/>
      <c r="W9" s="5"/>
      <c r="X9" s="5"/>
      <c r="Y9" s="5"/>
      <c r="Z9" s="8" t="s">
        <v>0</v>
      </c>
      <c r="AA9" s="5"/>
      <c r="AB9" s="6" t="s">
        <v>3</v>
      </c>
      <c r="AC9" s="5"/>
      <c r="AD9" s="6" t="s">
        <v>0</v>
      </c>
    </row>
    <row r="10" spans="1:30" ht="28.5" customHeight="1" x14ac:dyDescent="0.3">
      <c r="B10" s="6">
        <v>15</v>
      </c>
      <c r="C10" s="8" t="s">
        <v>0</v>
      </c>
      <c r="D10" s="6">
        <v>17</v>
      </c>
      <c r="E10" s="8" t="s">
        <v>0</v>
      </c>
      <c r="F10" s="6">
        <v>19</v>
      </c>
      <c r="G10" s="6" t="s">
        <v>1</v>
      </c>
      <c r="H10" s="6">
        <v>144</v>
      </c>
      <c r="I10" s="7" t="s">
        <v>2</v>
      </c>
      <c r="J10" s="14" t="s">
        <v>7</v>
      </c>
      <c r="L10" s="6">
        <v>3</v>
      </c>
      <c r="N10" s="6">
        <v>5</v>
      </c>
      <c r="R10" s="6">
        <v>15</v>
      </c>
      <c r="S10" s="8" t="s">
        <v>0</v>
      </c>
      <c r="T10" s="6">
        <v>17</v>
      </c>
      <c r="U10" s="8" t="s">
        <v>0</v>
      </c>
      <c r="V10" s="6">
        <v>19</v>
      </c>
      <c r="W10" s="6" t="s">
        <v>1</v>
      </c>
      <c r="X10" s="6">
        <v>144</v>
      </c>
      <c r="Y10" s="7" t="s">
        <v>2</v>
      </c>
      <c r="Z10" s="14">
        <f>V6+T6+R6+R8+R10+T10+V10-X10</f>
        <v>34</v>
      </c>
      <c r="AA10" s="5"/>
      <c r="AB10" s="6">
        <v>3</v>
      </c>
      <c r="AC10" s="5"/>
      <c r="AD10" s="6">
        <v>5</v>
      </c>
    </row>
    <row r="11" spans="1:30" ht="28.5" customHeight="1" x14ac:dyDescent="0.3">
      <c r="L11" s="10" t="s">
        <v>2</v>
      </c>
      <c r="N11" s="6" t="s">
        <v>2</v>
      </c>
      <c r="S11" s="5"/>
      <c r="T11" s="5"/>
      <c r="U11" s="5"/>
      <c r="V11" s="5"/>
      <c r="W11" s="5"/>
      <c r="X11" s="5"/>
      <c r="Y11" s="5"/>
      <c r="Z11" s="5"/>
      <c r="AA11" s="5"/>
      <c r="AB11" s="10" t="s">
        <v>2</v>
      </c>
      <c r="AC11" s="5"/>
      <c r="AD11" s="6" t="s">
        <v>2</v>
      </c>
    </row>
    <row r="12" spans="1:30" ht="28.5" customHeight="1" x14ac:dyDescent="0.3">
      <c r="B12" s="6">
        <v>5</v>
      </c>
      <c r="C12" s="8" t="s">
        <v>0</v>
      </c>
      <c r="D12" s="6">
        <v>7</v>
      </c>
      <c r="E12" s="9" t="s">
        <v>0</v>
      </c>
      <c r="F12" s="6">
        <v>9</v>
      </c>
      <c r="J12" s="15" t="s">
        <v>7</v>
      </c>
      <c r="K12" s="8" t="s">
        <v>2</v>
      </c>
      <c r="L12" s="14" t="s">
        <v>7</v>
      </c>
      <c r="M12" s="6" t="s">
        <v>0</v>
      </c>
      <c r="N12" s="14" t="s">
        <v>7</v>
      </c>
      <c r="R12" s="6">
        <v>5</v>
      </c>
      <c r="S12" s="8" t="s">
        <v>0</v>
      </c>
      <c r="T12" s="6">
        <v>7</v>
      </c>
      <c r="U12" s="9" t="s">
        <v>0</v>
      </c>
      <c r="V12" s="6">
        <v>9</v>
      </c>
      <c r="W12" s="5"/>
      <c r="X12" s="5"/>
      <c r="Y12" s="5"/>
      <c r="Z12" s="15">
        <f>AD12+AB12</f>
        <v>31</v>
      </c>
      <c r="AA12" s="8" t="s">
        <v>2</v>
      </c>
      <c r="AB12" s="14">
        <f>AB6-AB8*AB10</f>
        <v>8</v>
      </c>
      <c r="AC12" s="6" t="s">
        <v>0</v>
      </c>
      <c r="AD12" s="14">
        <f>AD6-AD8+AD10</f>
        <v>23</v>
      </c>
    </row>
    <row r="13" spans="1:30" ht="28.5" customHeight="1" x14ac:dyDescent="0.3">
      <c r="B13" s="6" t="s">
        <v>0</v>
      </c>
      <c r="F13" s="6" t="s">
        <v>0</v>
      </c>
      <c r="J13" s="10" t="s">
        <v>0</v>
      </c>
      <c r="R13" s="6" t="s">
        <v>0</v>
      </c>
      <c r="S13" s="5"/>
      <c r="T13" s="5"/>
      <c r="U13" s="5"/>
      <c r="V13" s="6" t="s">
        <v>0</v>
      </c>
      <c r="W13" s="5"/>
      <c r="X13" s="5"/>
      <c r="Y13" s="5"/>
      <c r="Z13" s="10" t="s">
        <v>0</v>
      </c>
      <c r="AA13" s="5"/>
      <c r="AB13" s="5"/>
      <c r="AC13" s="5"/>
      <c r="AD13" s="5"/>
    </row>
    <row r="14" spans="1:30" ht="28.5" customHeight="1" x14ac:dyDescent="0.3">
      <c r="B14" s="6">
        <v>3</v>
      </c>
      <c r="F14" s="6">
        <v>11</v>
      </c>
      <c r="G14" s="8" t="s">
        <v>0</v>
      </c>
      <c r="H14" s="6">
        <v>13</v>
      </c>
      <c r="I14" s="6" t="s">
        <v>0</v>
      </c>
      <c r="J14" s="6">
        <v>15</v>
      </c>
      <c r="R14" s="6">
        <v>3</v>
      </c>
      <c r="S14" s="5"/>
      <c r="T14" s="5"/>
      <c r="U14" s="5"/>
      <c r="V14" s="6">
        <v>11</v>
      </c>
      <c r="W14" s="8" t="s">
        <v>0</v>
      </c>
      <c r="X14" s="6">
        <v>13</v>
      </c>
      <c r="Y14" s="6" t="s">
        <v>0</v>
      </c>
      <c r="Z14" s="6">
        <v>15</v>
      </c>
      <c r="AA14" s="5"/>
      <c r="AB14" s="5"/>
      <c r="AC14" s="5"/>
      <c r="AD14" s="5"/>
    </row>
    <row r="15" spans="1:30" ht="28.5" customHeight="1" x14ac:dyDescent="0.3">
      <c r="B15" s="6" t="s">
        <v>2</v>
      </c>
      <c r="K15" s="16"/>
      <c r="R15" s="6" t="s">
        <v>2</v>
      </c>
      <c r="S15" s="5"/>
      <c r="T15" s="5"/>
      <c r="U15" s="5"/>
      <c r="V15" s="5"/>
      <c r="W15" s="5"/>
      <c r="X15" s="5"/>
      <c r="Y15" s="5"/>
      <c r="Z15" s="5"/>
      <c r="AA15" s="16"/>
      <c r="AB15" s="5"/>
      <c r="AC15" s="5"/>
      <c r="AD15" s="5"/>
    </row>
    <row r="16" spans="1:30" ht="28.5" customHeight="1" x14ac:dyDescent="0.3">
      <c r="B16" s="14" t="s">
        <v>7</v>
      </c>
      <c r="C16" s="6" t="s">
        <v>1</v>
      </c>
      <c r="D16" s="6">
        <v>42</v>
      </c>
      <c r="E16" s="6" t="s">
        <v>3</v>
      </c>
      <c r="F16" s="6">
        <v>2</v>
      </c>
      <c r="G16" s="7" t="s">
        <v>2</v>
      </c>
      <c r="H16" s="14" t="s">
        <v>7</v>
      </c>
      <c r="J16" s="6">
        <v>16</v>
      </c>
      <c r="K16" s="6" t="s">
        <v>0</v>
      </c>
      <c r="L16" s="6">
        <v>18</v>
      </c>
      <c r="M16" s="7" t="s">
        <v>2</v>
      </c>
      <c r="N16" s="14" t="s">
        <v>7</v>
      </c>
      <c r="R16" s="14">
        <f>Z12+Z14+X14+V14+V12+T12+R12+R14</f>
        <v>94</v>
      </c>
      <c r="S16" s="6" t="s">
        <v>1</v>
      </c>
      <c r="T16" s="6">
        <v>42</v>
      </c>
      <c r="U16" s="6" t="s">
        <v>3</v>
      </c>
      <c r="V16" s="6">
        <v>2</v>
      </c>
      <c r="W16" s="7" t="s">
        <v>2</v>
      </c>
      <c r="X16" s="14">
        <f>R16-T16*V16</f>
        <v>10</v>
      </c>
      <c r="Y16" s="5"/>
      <c r="Z16" s="6">
        <v>16</v>
      </c>
      <c r="AA16" s="6" t="s">
        <v>0</v>
      </c>
      <c r="AB16" s="6">
        <v>18</v>
      </c>
      <c r="AC16" s="7" t="s">
        <v>2</v>
      </c>
      <c r="AD16" s="14">
        <f>X16+X18+Z18+Z16+AB16</f>
        <v>70</v>
      </c>
    </row>
    <row r="17" spans="2:30" ht="28.5" customHeight="1" x14ac:dyDescent="0.3">
      <c r="H17" s="6" t="s">
        <v>0</v>
      </c>
      <c r="J17" s="11" t="s">
        <v>0</v>
      </c>
      <c r="N17" s="10" t="s">
        <v>6</v>
      </c>
      <c r="S17" s="5"/>
      <c r="T17" s="5"/>
      <c r="U17" s="5"/>
      <c r="V17" s="5"/>
      <c r="W17" s="5"/>
      <c r="X17" s="6" t="s">
        <v>0</v>
      </c>
      <c r="Y17" s="5"/>
      <c r="Z17" s="11" t="s">
        <v>0</v>
      </c>
      <c r="AA17" s="5"/>
      <c r="AB17" s="5"/>
      <c r="AC17" s="5"/>
      <c r="AD17" s="10" t="s">
        <v>6</v>
      </c>
    </row>
    <row r="18" spans="2:30" ht="28.5" customHeight="1" x14ac:dyDescent="0.3">
      <c r="H18" s="6">
        <v>12</v>
      </c>
      <c r="I18" s="9" t="s">
        <v>0</v>
      </c>
      <c r="J18" s="6">
        <v>14</v>
      </c>
      <c r="L18" s="14" t="s">
        <v>7</v>
      </c>
      <c r="M18" s="8" t="s">
        <v>2</v>
      </c>
      <c r="N18" s="6">
        <v>10</v>
      </c>
      <c r="S18" s="5"/>
      <c r="T18" s="5"/>
      <c r="U18" s="5"/>
      <c r="V18" s="5"/>
      <c r="W18" s="5"/>
      <c r="X18" s="6">
        <v>12</v>
      </c>
      <c r="Y18" s="9" t="s">
        <v>0</v>
      </c>
      <c r="Z18" s="6">
        <v>14</v>
      </c>
      <c r="AA18" s="5"/>
      <c r="AB18" s="14">
        <f>AD16/AD18</f>
        <v>7</v>
      </c>
      <c r="AC18" s="8" t="s">
        <v>2</v>
      </c>
      <c r="AD18" s="6">
        <v>10</v>
      </c>
    </row>
    <row r="19" spans="2:30" ht="28.5" customHeight="1" x14ac:dyDescent="0.3">
      <c r="L19" s="10" t="s">
        <v>0</v>
      </c>
      <c r="S19" s="5"/>
      <c r="T19" s="5"/>
      <c r="U19" s="5"/>
      <c r="V19" s="5"/>
      <c r="W19" s="5"/>
      <c r="X19" s="5"/>
      <c r="Y19" s="5"/>
      <c r="Z19" s="5"/>
      <c r="AA19" s="5"/>
      <c r="AB19" s="10" t="s">
        <v>0</v>
      </c>
      <c r="AC19" s="5"/>
      <c r="AD19" s="5"/>
    </row>
    <row r="20" spans="2:30" ht="28.5" customHeight="1" x14ac:dyDescent="0.3">
      <c r="B20" s="14"/>
      <c r="C20" s="6" t="s">
        <v>2</v>
      </c>
      <c r="D20" s="6">
        <v>15</v>
      </c>
      <c r="E20" s="6" t="s">
        <v>0</v>
      </c>
      <c r="F20" s="6">
        <v>12</v>
      </c>
      <c r="G20" s="6" t="s">
        <v>0</v>
      </c>
      <c r="H20" s="6">
        <v>9</v>
      </c>
      <c r="I20" s="6" t="s">
        <v>0</v>
      </c>
      <c r="J20" s="6">
        <v>6</v>
      </c>
      <c r="K20" s="6" t="s">
        <v>0</v>
      </c>
      <c r="L20" s="6">
        <v>3</v>
      </c>
      <c r="R20" s="14">
        <f>AB18+AB20+Z20+X20+V20+T20</f>
        <v>52</v>
      </c>
      <c r="S20" s="6" t="s">
        <v>2</v>
      </c>
      <c r="T20" s="6">
        <v>15</v>
      </c>
      <c r="U20" s="6" t="s">
        <v>0</v>
      </c>
      <c r="V20" s="6">
        <v>12</v>
      </c>
      <c r="W20" s="6" t="s">
        <v>0</v>
      </c>
      <c r="X20" s="6">
        <v>9</v>
      </c>
      <c r="Y20" s="6" t="s">
        <v>0</v>
      </c>
      <c r="Z20" s="6">
        <v>6</v>
      </c>
      <c r="AA20" s="6" t="s">
        <v>0</v>
      </c>
      <c r="AB20" s="6">
        <v>3</v>
      </c>
      <c r="AC20" s="5"/>
      <c r="AD20" s="5"/>
    </row>
    <row r="21" spans="2:30" ht="28.5" customHeight="1" thickBot="1" x14ac:dyDescent="0.35">
      <c r="B21" s="11" t="s">
        <v>1</v>
      </c>
      <c r="N21" s="13" t="s">
        <v>5</v>
      </c>
      <c r="R21" s="11" t="s">
        <v>1</v>
      </c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13" t="s">
        <v>5</v>
      </c>
    </row>
    <row r="22" spans="2:30" ht="28.5" customHeight="1" thickTop="1" thickBot="1" x14ac:dyDescent="0.35">
      <c r="B22" s="10">
        <v>4</v>
      </c>
      <c r="E22" s="6" t="s">
        <v>1</v>
      </c>
      <c r="F22" s="6">
        <v>16</v>
      </c>
      <c r="G22" s="7" t="s">
        <v>2</v>
      </c>
      <c r="H22" s="17"/>
      <c r="J22" s="6">
        <v>2</v>
      </c>
      <c r="K22" s="6" t="s">
        <v>0</v>
      </c>
      <c r="L22" s="6">
        <v>2</v>
      </c>
      <c r="M22" s="7" t="s">
        <v>2</v>
      </c>
      <c r="N22" s="18"/>
      <c r="R22" s="10">
        <v>4</v>
      </c>
      <c r="S22" s="5"/>
      <c r="T22" s="5"/>
      <c r="U22" s="6" t="s">
        <v>1</v>
      </c>
      <c r="V22" s="6">
        <v>16</v>
      </c>
      <c r="W22" s="7" t="s">
        <v>2</v>
      </c>
      <c r="X22" s="17">
        <f>R20-R22-S23-U23-V22</f>
        <v>12</v>
      </c>
      <c r="Y22" s="5"/>
      <c r="Z22" s="6">
        <v>2</v>
      </c>
      <c r="AA22" s="6" t="s">
        <v>0</v>
      </c>
      <c r="AB22" s="6">
        <v>2</v>
      </c>
      <c r="AC22" s="7" t="s">
        <v>2</v>
      </c>
      <c r="AD22" s="18">
        <f>X22*Y23*Z22+AB22</f>
        <v>50</v>
      </c>
    </row>
    <row r="23" spans="2:30" ht="28.5" customHeight="1" thickTop="1" x14ac:dyDescent="0.3">
      <c r="B23" s="6" t="s">
        <v>1</v>
      </c>
      <c r="C23" s="6">
        <v>8</v>
      </c>
      <c r="D23" s="7" t="s">
        <v>1</v>
      </c>
      <c r="E23" s="11">
        <v>12</v>
      </c>
      <c r="H23" s="6" t="s">
        <v>3</v>
      </c>
      <c r="I23" s="7">
        <v>2</v>
      </c>
      <c r="J23" s="11" t="s">
        <v>3</v>
      </c>
      <c r="R23" s="6" t="s">
        <v>1</v>
      </c>
      <c r="S23" s="6">
        <v>8</v>
      </c>
      <c r="T23" s="7" t="s">
        <v>1</v>
      </c>
      <c r="U23" s="11">
        <v>12</v>
      </c>
      <c r="V23" s="5"/>
      <c r="W23" s="5"/>
      <c r="X23" s="6" t="s">
        <v>3</v>
      </c>
      <c r="Y23" s="7">
        <v>2</v>
      </c>
      <c r="Z23" s="11" t="s">
        <v>3</v>
      </c>
      <c r="AA23" s="5"/>
      <c r="AB23" s="5"/>
      <c r="AC23" s="5"/>
      <c r="AD23" s="5"/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8462E-C363-424B-94ED-94B1C620D353}">
  <dimension ref="A1:K11"/>
  <sheetViews>
    <sheetView workbookViewId="0">
      <selection sqref="A1:XFD1"/>
    </sheetView>
  </sheetViews>
  <sheetFormatPr baseColWidth="10" defaultRowHeight="45" customHeight="1" x14ac:dyDescent="0.3"/>
  <sheetData>
    <row r="1" spans="1:11" s="87" customFormat="1" ht="18" x14ac:dyDescent="0.35">
      <c r="A1" s="87" t="s">
        <v>27</v>
      </c>
    </row>
    <row r="3" spans="1:11" ht="45" customHeight="1" x14ac:dyDescent="0.3">
      <c r="B3" s="55" t="s">
        <v>8</v>
      </c>
      <c r="C3" s="55"/>
      <c r="D3" s="56">
        <v>40</v>
      </c>
      <c r="E3" s="56"/>
      <c r="F3" s="56">
        <v>45</v>
      </c>
      <c r="G3" s="56"/>
      <c r="H3" s="56">
        <v>36</v>
      </c>
      <c r="I3" s="56"/>
      <c r="J3" s="55" t="s">
        <v>8</v>
      </c>
      <c r="K3" s="55"/>
    </row>
    <row r="4" spans="1:11" ht="45" customHeight="1" x14ac:dyDescent="0.3">
      <c r="B4" s="21"/>
      <c r="C4" s="60" t="e">
        <f>B3+D3</f>
        <v>#VALUE!</v>
      </c>
      <c r="D4" s="60"/>
      <c r="E4" s="60">
        <f>D3+F3</f>
        <v>85</v>
      </c>
      <c r="F4" s="60"/>
      <c r="G4" s="60">
        <f>F3+H3</f>
        <v>81</v>
      </c>
      <c r="H4" s="60"/>
      <c r="I4" s="60" t="e">
        <f>H3+J3</f>
        <v>#VALUE!</v>
      </c>
      <c r="J4" s="60"/>
      <c r="K4" s="21"/>
    </row>
    <row r="5" spans="1:11" ht="45" customHeight="1" x14ac:dyDescent="0.3">
      <c r="B5" s="21"/>
      <c r="C5" s="21"/>
      <c r="D5" s="63" t="e">
        <f>C4+E4</f>
        <v>#VALUE!</v>
      </c>
      <c r="E5" s="64"/>
      <c r="F5" s="63">
        <f>E4+G4</f>
        <v>166</v>
      </c>
      <c r="G5" s="64"/>
      <c r="H5" s="65" t="e">
        <f>G4+I4</f>
        <v>#VALUE!</v>
      </c>
      <c r="I5" s="64"/>
      <c r="J5" s="21"/>
      <c r="K5" s="21"/>
    </row>
    <row r="6" spans="1:11" ht="45" customHeight="1" x14ac:dyDescent="0.3">
      <c r="B6" s="21"/>
      <c r="C6" s="21"/>
      <c r="D6" s="21"/>
      <c r="E6" s="56" t="e">
        <f>D5+F5</f>
        <v>#VALUE!</v>
      </c>
      <c r="F6" s="56"/>
      <c r="G6" s="56" t="e">
        <f>F5+H5</f>
        <v>#VALUE!</v>
      </c>
      <c r="H6" s="56"/>
      <c r="I6" s="21"/>
      <c r="J6" s="21"/>
      <c r="K6" s="21"/>
    </row>
    <row r="7" spans="1:11" ht="45" customHeight="1" x14ac:dyDescent="0.3">
      <c r="B7" s="21"/>
      <c r="C7" s="21"/>
      <c r="D7" s="21"/>
      <c r="E7" s="20" t="s">
        <v>2</v>
      </c>
      <c r="F7" s="61" t="e">
        <f>E6+G6</f>
        <v>#VALUE!</v>
      </c>
      <c r="G7" s="62"/>
      <c r="H7" s="21"/>
      <c r="I7" s="21"/>
      <c r="J7" s="21"/>
      <c r="K7" s="21"/>
    </row>
    <row r="8" spans="1:11" ht="45" customHeight="1" x14ac:dyDescent="0.3">
      <c r="B8" s="21"/>
      <c r="C8" s="21"/>
      <c r="D8" s="21"/>
      <c r="E8" s="59" t="e">
        <f>D9+F9</f>
        <v>#VALUE!</v>
      </c>
      <c r="F8" s="59"/>
      <c r="G8" s="59" t="e">
        <f>F9+H9</f>
        <v>#VALUE!</v>
      </c>
      <c r="H8" s="59"/>
      <c r="I8" s="21"/>
      <c r="J8" s="21"/>
      <c r="K8" s="21"/>
    </row>
    <row r="9" spans="1:11" ht="45" customHeight="1" x14ac:dyDescent="0.3">
      <c r="B9" s="21"/>
      <c r="C9" s="21"/>
      <c r="D9" s="59" t="e">
        <f>C10+E10</f>
        <v>#VALUE!</v>
      </c>
      <c r="E9" s="59"/>
      <c r="F9" s="59">
        <f>+E10+G10</f>
        <v>136</v>
      </c>
      <c r="G9" s="59"/>
      <c r="H9" s="59" t="e">
        <f>G10+I10</f>
        <v>#VALUE!</v>
      </c>
      <c r="I9" s="59"/>
      <c r="J9" s="21"/>
      <c r="K9" s="21"/>
    </row>
    <row r="10" spans="1:11" ht="45" customHeight="1" x14ac:dyDescent="0.3">
      <c r="B10" s="21"/>
      <c r="C10" s="59" t="e">
        <f>B11+D11</f>
        <v>#VALUE!</v>
      </c>
      <c r="D10" s="59"/>
      <c r="E10" s="59">
        <f>D11+F11</f>
        <v>80</v>
      </c>
      <c r="F10" s="59"/>
      <c r="G10" s="57">
        <f>F11+H11</f>
        <v>56</v>
      </c>
      <c r="H10" s="58"/>
      <c r="I10" s="59" t="e">
        <f>H11+J11</f>
        <v>#VALUE!</v>
      </c>
      <c r="J10" s="59"/>
      <c r="K10" s="21"/>
    </row>
    <row r="11" spans="1:11" ht="45" customHeight="1" x14ac:dyDescent="0.3">
      <c r="B11" s="55" t="s">
        <v>8</v>
      </c>
      <c r="C11" s="55"/>
      <c r="D11" s="56">
        <v>36</v>
      </c>
      <c r="E11" s="56"/>
      <c r="F11" s="56">
        <v>44</v>
      </c>
      <c r="G11" s="56"/>
      <c r="H11" s="56">
        <v>12</v>
      </c>
      <c r="I11" s="56"/>
      <c r="J11" s="55" t="s">
        <v>8</v>
      </c>
      <c r="K11" s="55"/>
    </row>
  </sheetData>
  <mergeCells count="29">
    <mergeCell ref="F7:G7"/>
    <mergeCell ref="E6:F6"/>
    <mergeCell ref="G6:H6"/>
    <mergeCell ref="F5:G5"/>
    <mergeCell ref="D5:E5"/>
    <mergeCell ref="H5:I5"/>
    <mergeCell ref="E4:F4"/>
    <mergeCell ref="G4:H4"/>
    <mergeCell ref="I4:J4"/>
    <mergeCell ref="C4:D4"/>
    <mergeCell ref="B3:C3"/>
    <mergeCell ref="D3:E3"/>
    <mergeCell ref="F3:G3"/>
    <mergeCell ref="H3:I3"/>
    <mergeCell ref="J3:K3"/>
    <mergeCell ref="G10:H10"/>
    <mergeCell ref="E8:F8"/>
    <mergeCell ref="G8:H8"/>
    <mergeCell ref="D9:E9"/>
    <mergeCell ref="F9:G9"/>
    <mergeCell ref="H9:I9"/>
    <mergeCell ref="C10:D10"/>
    <mergeCell ref="E10:F10"/>
    <mergeCell ref="I10:J10"/>
    <mergeCell ref="B11:C11"/>
    <mergeCell ref="D11:E11"/>
    <mergeCell ref="F11:G11"/>
    <mergeCell ref="H11:I11"/>
    <mergeCell ref="J11:K11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70F53-9218-41A2-AC71-C686670E4410}">
  <dimension ref="A1:F16"/>
  <sheetViews>
    <sheetView tabSelected="1" workbookViewId="0">
      <selection sqref="A1:XFD1"/>
    </sheetView>
  </sheetViews>
  <sheetFormatPr baseColWidth="10" defaultRowHeight="14.4" x14ac:dyDescent="0.3"/>
  <cols>
    <col min="2" max="6" width="6.33203125" customWidth="1"/>
  </cols>
  <sheetData>
    <row r="1" spans="1:6" s="87" customFormat="1" ht="18" x14ac:dyDescent="0.35">
      <c r="A1" s="87" t="s">
        <v>25</v>
      </c>
    </row>
    <row r="2" spans="1:6" ht="15" thickBot="1" x14ac:dyDescent="0.35"/>
    <row r="3" spans="1:6" ht="27" thickTop="1" thickBot="1" x14ac:dyDescent="0.35">
      <c r="B3" s="66">
        <v>3</v>
      </c>
      <c r="C3" s="67">
        <v>4</v>
      </c>
      <c r="D3" s="67">
        <v>2</v>
      </c>
      <c r="E3" s="67"/>
      <c r="F3" s="68"/>
    </row>
    <row r="4" spans="1:6" ht="27" thickTop="1" thickBot="1" x14ac:dyDescent="0.35">
      <c r="B4" s="69"/>
      <c r="C4" s="70"/>
      <c r="D4" s="71"/>
      <c r="E4" s="71"/>
      <c r="F4" s="72"/>
    </row>
    <row r="5" spans="1:6" ht="27" thickTop="1" thickBot="1" x14ac:dyDescent="0.35">
      <c r="B5" s="73"/>
      <c r="C5" s="71">
        <v>3</v>
      </c>
      <c r="D5" s="71"/>
      <c r="E5" s="74">
        <v>5</v>
      </c>
      <c r="F5" s="70"/>
    </row>
    <row r="6" spans="1:6" ht="26.4" thickBot="1" x14ac:dyDescent="0.35">
      <c r="B6" s="73"/>
      <c r="C6" s="71"/>
      <c r="D6" s="71"/>
      <c r="E6" s="70"/>
      <c r="F6" s="74"/>
    </row>
    <row r="7" spans="1:6" ht="26.4" thickBot="1" x14ac:dyDescent="0.35">
      <c r="B7" s="75"/>
      <c r="C7" s="71"/>
      <c r="D7" s="74">
        <v>3</v>
      </c>
      <c r="E7" s="71">
        <v>2</v>
      </c>
      <c r="F7" s="74">
        <v>4</v>
      </c>
    </row>
    <row r="8" spans="1:6" ht="16.2" thickTop="1" x14ac:dyDescent="0.3">
      <c r="B8" s="76"/>
    </row>
    <row r="9" spans="1:6" ht="18" x14ac:dyDescent="0.3">
      <c r="B9" s="77" t="s">
        <v>24</v>
      </c>
    </row>
    <row r="10" spans="1:6" ht="16.2" thickBot="1" x14ac:dyDescent="0.35">
      <c r="B10" s="76"/>
    </row>
    <row r="11" spans="1:6" ht="27" thickTop="1" thickBot="1" x14ac:dyDescent="0.35">
      <c r="B11" s="66">
        <v>3</v>
      </c>
      <c r="C11" s="67">
        <v>4</v>
      </c>
      <c r="D11" s="67">
        <v>2</v>
      </c>
      <c r="E11" s="78">
        <v>1</v>
      </c>
      <c r="F11" s="79">
        <v>5</v>
      </c>
    </row>
    <row r="12" spans="1:6" ht="27" thickTop="1" thickBot="1" x14ac:dyDescent="0.35">
      <c r="B12" s="80">
        <v>1</v>
      </c>
      <c r="C12" s="81">
        <v>2</v>
      </c>
      <c r="D12" s="82">
        <v>5</v>
      </c>
      <c r="E12" s="82">
        <v>3</v>
      </c>
      <c r="F12" s="83">
        <v>3</v>
      </c>
    </row>
    <row r="13" spans="1:6" ht="27" thickTop="1" thickBot="1" x14ac:dyDescent="0.35">
      <c r="B13" s="84">
        <v>2</v>
      </c>
      <c r="C13" s="71">
        <v>3</v>
      </c>
      <c r="D13" s="82">
        <v>4</v>
      </c>
      <c r="E13" s="74">
        <v>5</v>
      </c>
      <c r="F13" s="81">
        <v>1</v>
      </c>
    </row>
    <row r="14" spans="1:6" ht="26.4" thickBot="1" x14ac:dyDescent="0.35">
      <c r="B14" s="84">
        <v>4</v>
      </c>
      <c r="C14" s="82">
        <v>5</v>
      </c>
      <c r="D14" s="82">
        <v>1</v>
      </c>
      <c r="E14" s="81">
        <v>4</v>
      </c>
      <c r="F14" s="85">
        <v>2</v>
      </c>
    </row>
    <row r="15" spans="1:6" ht="26.4" thickBot="1" x14ac:dyDescent="0.35">
      <c r="B15" s="86">
        <v>5</v>
      </c>
      <c r="C15" s="82">
        <v>1</v>
      </c>
      <c r="D15" s="74">
        <v>3</v>
      </c>
      <c r="E15" s="71">
        <v>2</v>
      </c>
      <c r="F15" s="74">
        <v>4</v>
      </c>
    </row>
    <row r="16" spans="1:6" ht="16.2" thickTop="1" x14ac:dyDescent="0.3">
      <c r="B16" s="76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C5196-840A-48A5-84F0-01D1B4FB0BFB}">
  <dimension ref="A1:K27"/>
  <sheetViews>
    <sheetView workbookViewId="0">
      <selection sqref="A1:XFD1"/>
    </sheetView>
  </sheetViews>
  <sheetFormatPr baseColWidth="10" defaultColWidth="5.6640625" defaultRowHeight="25.8" customHeight="1" x14ac:dyDescent="0.5"/>
  <cols>
    <col min="1" max="1" width="12.77734375" style="22" customWidth="1"/>
    <col min="2" max="16384" width="5.6640625" style="23"/>
  </cols>
  <sheetData>
    <row r="1" spans="1:11" s="87" customFormat="1" ht="18" x14ac:dyDescent="0.35">
      <c r="A1" s="87" t="s">
        <v>26</v>
      </c>
    </row>
    <row r="3" spans="1:11" ht="78" customHeight="1" thickBot="1" x14ac:dyDescent="0.55000000000000004">
      <c r="A3" s="24"/>
      <c r="B3" s="26">
        <v>4</v>
      </c>
      <c r="C3" s="27" t="s">
        <v>16</v>
      </c>
      <c r="D3" s="27">
        <v>3</v>
      </c>
      <c r="E3" s="27" t="s">
        <v>17</v>
      </c>
      <c r="F3" s="27" t="s">
        <v>18</v>
      </c>
      <c r="G3" s="27" t="s">
        <v>19</v>
      </c>
      <c r="H3" s="27" t="s">
        <v>20</v>
      </c>
      <c r="I3" s="27" t="s">
        <v>21</v>
      </c>
      <c r="J3" s="27" t="s">
        <v>22</v>
      </c>
      <c r="K3" s="27" t="s">
        <v>23</v>
      </c>
    </row>
    <row r="4" spans="1:11" ht="28.2" customHeight="1" x14ac:dyDescent="0.5">
      <c r="A4" s="25">
        <v>3</v>
      </c>
      <c r="B4" s="31"/>
      <c r="C4" s="39"/>
      <c r="D4" s="39"/>
      <c r="E4" s="39"/>
      <c r="F4" s="53"/>
      <c r="G4" s="31"/>
      <c r="H4" s="39"/>
      <c r="I4" s="39"/>
      <c r="J4" s="39"/>
      <c r="K4" s="53"/>
    </row>
    <row r="5" spans="1:11" ht="28.2" customHeight="1" x14ac:dyDescent="0.5">
      <c r="A5" s="25" t="s">
        <v>9</v>
      </c>
      <c r="B5" s="35"/>
      <c r="C5" s="47"/>
      <c r="D5" s="47"/>
      <c r="E5" s="47"/>
      <c r="F5" s="50"/>
      <c r="G5" s="35"/>
      <c r="H5" s="47"/>
      <c r="I5" s="47"/>
      <c r="J5" s="47"/>
      <c r="K5" s="50"/>
    </row>
    <row r="6" spans="1:11" ht="28.2" customHeight="1" x14ac:dyDescent="0.5">
      <c r="A6" s="25" t="s">
        <v>9</v>
      </c>
      <c r="B6" s="35"/>
      <c r="C6" s="47"/>
      <c r="D6" s="47"/>
      <c r="E6" s="47"/>
      <c r="F6" s="50"/>
      <c r="G6" s="35"/>
      <c r="H6" s="47"/>
      <c r="I6" s="47"/>
      <c r="J6" s="47"/>
      <c r="K6" s="50"/>
    </row>
    <row r="7" spans="1:11" ht="28.2" customHeight="1" x14ac:dyDescent="0.5">
      <c r="A7" s="25" t="s">
        <v>10</v>
      </c>
      <c r="B7" s="35"/>
      <c r="C7" s="47"/>
      <c r="D7" s="47"/>
      <c r="E7" s="47"/>
      <c r="F7" s="50"/>
      <c r="G7" s="35"/>
      <c r="H7" s="47"/>
      <c r="I7" s="47"/>
      <c r="J7" s="47"/>
      <c r="K7" s="50"/>
    </row>
    <row r="8" spans="1:11" ht="28.2" customHeight="1" thickBot="1" x14ac:dyDescent="0.55000000000000004">
      <c r="A8" s="25" t="s">
        <v>11</v>
      </c>
      <c r="B8" s="51"/>
      <c r="C8" s="52"/>
      <c r="D8" s="52"/>
      <c r="E8" s="52"/>
      <c r="F8" s="54"/>
      <c r="G8" s="51"/>
      <c r="H8" s="52"/>
      <c r="I8" s="52"/>
      <c r="J8" s="52"/>
      <c r="K8" s="54"/>
    </row>
    <row r="9" spans="1:11" ht="28.2" customHeight="1" x14ac:dyDescent="0.5">
      <c r="A9" s="25" t="s">
        <v>12</v>
      </c>
      <c r="B9" s="31"/>
      <c r="C9" s="39"/>
      <c r="D9" s="39"/>
      <c r="E9" s="39"/>
      <c r="F9" s="53"/>
      <c r="G9" s="31"/>
      <c r="H9" s="39"/>
      <c r="I9" s="39"/>
      <c r="J9" s="39"/>
      <c r="K9" s="53"/>
    </row>
    <row r="10" spans="1:11" ht="28.2" customHeight="1" x14ac:dyDescent="0.5">
      <c r="A10" s="25" t="s">
        <v>13</v>
      </c>
      <c r="B10" s="35"/>
      <c r="C10" s="47"/>
      <c r="D10" s="47"/>
      <c r="E10" s="47"/>
      <c r="F10" s="50"/>
      <c r="G10" s="35"/>
      <c r="H10" s="47"/>
      <c r="I10" s="47"/>
      <c r="J10" s="47"/>
      <c r="K10" s="50"/>
    </row>
    <row r="11" spans="1:11" ht="28.2" customHeight="1" x14ac:dyDescent="0.5">
      <c r="A11" s="25" t="s">
        <v>14</v>
      </c>
      <c r="B11" s="35"/>
      <c r="C11" s="47"/>
      <c r="D11" s="47"/>
      <c r="E11" s="47"/>
      <c r="F11" s="50"/>
      <c r="G11" s="35"/>
      <c r="H11" s="47"/>
      <c r="I11" s="47"/>
      <c r="J11" s="47"/>
      <c r="K11" s="50"/>
    </row>
    <row r="12" spans="1:11" ht="28.2" customHeight="1" x14ac:dyDescent="0.5">
      <c r="A12" s="25" t="s">
        <v>15</v>
      </c>
      <c r="B12" s="35"/>
      <c r="C12" s="47"/>
      <c r="D12" s="47"/>
      <c r="E12" s="47"/>
      <c r="F12" s="50"/>
      <c r="G12" s="35"/>
      <c r="H12" s="47"/>
      <c r="I12" s="47"/>
      <c r="J12" s="47"/>
      <c r="K12" s="50"/>
    </row>
    <row r="13" spans="1:11" ht="28.2" customHeight="1" thickBot="1" x14ac:dyDescent="0.55000000000000004">
      <c r="A13" s="25">
        <v>4</v>
      </c>
      <c r="B13" s="51"/>
      <c r="C13" s="52"/>
      <c r="D13" s="52"/>
      <c r="E13" s="52"/>
      <c r="F13" s="54"/>
      <c r="G13" s="51"/>
      <c r="H13" s="52"/>
      <c r="I13" s="52"/>
      <c r="J13" s="52"/>
      <c r="K13" s="54"/>
    </row>
    <row r="16" spans="1:11" ht="25.8" customHeight="1" x14ac:dyDescent="0.5">
      <c r="A16" s="22" t="s">
        <v>24</v>
      </c>
    </row>
    <row r="17" spans="1:11" ht="81" customHeight="1" thickBot="1" x14ac:dyDescent="0.55000000000000004">
      <c r="A17" s="24"/>
      <c r="B17" s="26">
        <v>4</v>
      </c>
      <c r="C17" s="27" t="s">
        <v>16</v>
      </c>
      <c r="D17" s="27">
        <v>3</v>
      </c>
      <c r="E17" s="27" t="s">
        <v>17</v>
      </c>
      <c r="F17" s="27" t="s">
        <v>18</v>
      </c>
      <c r="G17" s="27" t="s">
        <v>19</v>
      </c>
      <c r="H17" s="27" t="s">
        <v>20</v>
      </c>
      <c r="I17" s="27" t="s">
        <v>21</v>
      </c>
      <c r="J17" s="27" t="s">
        <v>22</v>
      </c>
      <c r="K17" s="27" t="s">
        <v>23</v>
      </c>
    </row>
    <row r="18" spans="1:11" ht="25.8" customHeight="1" x14ac:dyDescent="0.5">
      <c r="A18" s="25">
        <v>3</v>
      </c>
      <c r="B18" s="28" t="s">
        <v>3</v>
      </c>
      <c r="C18" s="39" t="s">
        <v>3</v>
      </c>
      <c r="D18" s="39" t="s">
        <v>3</v>
      </c>
      <c r="E18" s="39" t="s">
        <v>3</v>
      </c>
      <c r="F18" s="30" t="s">
        <v>3</v>
      </c>
      <c r="G18" s="31" t="s">
        <v>3</v>
      </c>
      <c r="H18" s="39" t="s">
        <v>3</v>
      </c>
      <c r="I18" s="45"/>
      <c r="J18" s="45"/>
      <c r="K18" s="42"/>
    </row>
    <row r="19" spans="1:11" ht="25.8" customHeight="1" x14ac:dyDescent="0.5">
      <c r="A19" s="25" t="s">
        <v>9</v>
      </c>
      <c r="B19" s="32" t="s">
        <v>3</v>
      </c>
      <c r="C19" s="33" t="s">
        <v>3</v>
      </c>
      <c r="D19" s="47" t="s">
        <v>3</v>
      </c>
      <c r="E19" s="47" t="s">
        <v>3</v>
      </c>
      <c r="F19" s="34" t="s">
        <v>3</v>
      </c>
      <c r="G19" s="35" t="s">
        <v>3</v>
      </c>
      <c r="H19" s="43"/>
      <c r="I19" s="43"/>
      <c r="J19" s="47" t="s">
        <v>3</v>
      </c>
      <c r="K19" s="40"/>
    </row>
    <row r="20" spans="1:11" ht="25.8" customHeight="1" x14ac:dyDescent="0.5">
      <c r="A20" s="25" t="s">
        <v>9</v>
      </c>
      <c r="B20" s="32" t="s">
        <v>3</v>
      </c>
      <c r="C20" s="33" t="s">
        <v>3</v>
      </c>
      <c r="D20" s="33" t="s">
        <v>3</v>
      </c>
      <c r="E20" s="33" t="s">
        <v>3</v>
      </c>
      <c r="F20" s="34" t="s">
        <v>3</v>
      </c>
      <c r="G20" s="48"/>
      <c r="H20" s="43"/>
      <c r="I20" s="33" t="s">
        <v>3</v>
      </c>
      <c r="J20" s="33" t="s">
        <v>3</v>
      </c>
      <c r="K20" s="40"/>
    </row>
    <row r="21" spans="1:11" ht="25.8" customHeight="1" x14ac:dyDescent="0.5">
      <c r="A21" s="25" t="s">
        <v>10</v>
      </c>
      <c r="B21" s="32" t="s">
        <v>3</v>
      </c>
      <c r="C21" s="33" t="s">
        <v>3</v>
      </c>
      <c r="D21" s="33" t="s">
        <v>3</v>
      </c>
      <c r="E21" s="33" t="s">
        <v>3</v>
      </c>
      <c r="F21" s="34" t="s">
        <v>3</v>
      </c>
      <c r="G21" s="48"/>
      <c r="H21" s="33" t="s">
        <v>3</v>
      </c>
      <c r="I21" s="33" t="s">
        <v>3</v>
      </c>
      <c r="J21" s="33" t="s">
        <v>3</v>
      </c>
      <c r="K21" s="40"/>
    </row>
    <row r="22" spans="1:11" ht="25.8" customHeight="1" thickBot="1" x14ac:dyDescent="0.55000000000000004">
      <c r="A22" s="25" t="s">
        <v>11</v>
      </c>
      <c r="B22" s="36" t="s">
        <v>3</v>
      </c>
      <c r="C22" s="37" t="s">
        <v>3</v>
      </c>
      <c r="D22" s="37" t="s">
        <v>3</v>
      </c>
      <c r="E22" s="37" t="s">
        <v>3</v>
      </c>
      <c r="F22" s="41"/>
      <c r="G22" s="49"/>
      <c r="H22" s="37" t="s">
        <v>3</v>
      </c>
      <c r="I22" s="37" t="s">
        <v>3</v>
      </c>
      <c r="J22" s="44"/>
      <c r="K22" s="41"/>
    </row>
    <row r="23" spans="1:11" ht="25.8" customHeight="1" x14ac:dyDescent="0.5">
      <c r="A23" s="25" t="s">
        <v>12</v>
      </c>
      <c r="B23" s="46"/>
      <c r="C23" s="45"/>
      <c r="D23" s="29" t="s">
        <v>3</v>
      </c>
      <c r="E23" s="45"/>
      <c r="F23" s="42"/>
      <c r="G23" s="46"/>
      <c r="H23" s="45"/>
      <c r="I23" s="45"/>
      <c r="J23" s="45"/>
      <c r="K23" s="53" t="s">
        <v>3</v>
      </c>
    </row>
    <row r="24" spans="1:11" ht="25.8" customHeight="1" x14ac:dyDescent="0.5">
      <c r="A24" s="25" t="s">
        <v>13</v>
      </c>
      <c r="B24" s="48"/>
      <c r="C24" s="47" t="s">
        <v>3</v>
      </c>
      <c r="D24" s="47" t="s">
        <v>3</v>
      </c>
      <c r="E24" s="43"/>
      <c r="F24" s="40"/>
      <c r="G24" s="48"/>
      <c r="H24" s="43"/>
      <c r="I24" s="33" t="s">
        <v>3</v>
      </c>
      <c r="J24" s="33" t="s">
        <v>3</v>
      </c>
      <c r="K24" s="40"/>
    </row>
    <row r="25" spans="1:11" ht="25.8" customHeight="1" x14ac:dyDescent="0.5">
      <c r="A25" s="25" t="s">
        <v>14</v>
      </c>
      <c r="B25" s="48"/>
      <c r="C25" s="43"/>
      <c r="D25" s="43"/>
      <c r="E25" s="43"/>
      <c r="F25" s="40"/>
      <c r="G25" s="32" t="s">
        <v>3</v>
      </c>
      <c r="H25" s="33" t="s">
        <v>3</v>
      </c>
      <c r="I25" s="43"/>
      <c r="J25" s="43"/>
      <c r="K25" s="34" t="s">
        <v>3</v>
      </c>
    </row>
    <row r="26" spans="1:11" ht="25.8" customHeight="1" x14ac:dyDescent="0.5">
      <c r="A26" s="25" t="s">
        <v>15</v>
      </c>
      <c r="B26" s="48"/>
      <c r="C26" s="43"/>
      <c r="D26" s="43"/>
      <c r="E26" s="33" t="s">
        <v>3</v>
      </c>
      <c r="F26" s="34" t="s">
        <v>3</v>
      </c>
      <c r="G26" s="48"/>
      <c r="H26" s="43"/>
      <c r="I26" s="33" t="s">
        <v>3</v>
      </c>
      <c r="J26" s="47" t="s">
        <v>3</v>
      </c>
      <c r="K26" s="50" t="s">
        <v>3</v>
      </c>
    </row>
    <row r="27" spans="1:11" ht="25.8" customHeight="1" thickBot="1" x14ac:dyDescent="0.55000000000000004">
      <c r="A27" s="25">
        <v>4</v>
      </c>
      <c r="B27" s="36" t="s">
        <v>3</v>
      </c>
      <c r="C27" s="44"/>
      <c r="D27" s="44"/>
      <c r="E27" s="44"/>
      <c r="F27" s="41"/>
      <c r="G27" s="51" t="s">
        <v>3</v>
      </c>
      <c r="H27" s="52" t="s">
        <v>3</v>
      </c>
      <c r="I27" s="37" t="s">
        <v>3</v>
      </c>
      <c r="J27" s="37" t="s">
        <v>3</v>
      </c>
      <c r="K27" s="38" t="s">
        <v>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Band 2 Aufgabe 45</vt:lpstr>
      <vt:lpstr>Band 2 Aufgabe 48</vt:lpstr>
      <vt:lpstr>Band 2 Aufgabe 49</vt:lpstr>
      <vt:lpstr>Band 2 Aufgabe 73</vt:lpstr>
      <vt:lpstr>Band 2 Aufgabe 98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Meier</dc:creator>
  <cp:lastModifiedBy>Patrick Meier</cp:lastModifiedBy>
  <dcterms:created xsi:type="dcterms:W3CDTF">2024-06-11T18:55:36Z</dcterms:created>
  <dcterms:modified xsi:type="dcterms:W3CDTF">2025-07-29T18:52:02Z</dcterms:modified>
</cp:coreProperties>
</file>